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Talousarvio 2020" sheetId="1" r:id="rId1"/>
  </sheets>
  <calcPr calcId="145621"/>
</workbook>
</file>

<file path=xl/calcChain.xml><?xml version="1.0" encoding="utf-8"?>
<calcChain xmlns="http://schemas.openxmlformats.org/spreadsheetml/2006/main">
  <c r="H6" i="1" l="1"/>
  <c r="H11" i="1"/>
  <c r="H38" i="1"/>
  <c r="H39" i="1" s="1"/>
  <c r="H32" i="1"/>
  <c r="H33" i="1" s="1"/>
  <c r="H25" i="1"/>
  <c r="H21" i="1"/>
  <c r="H26" i="1" s="1"/>
  <c r="H41" i="1" l="1"/>
  <c r="E6" i="1"/>
  <c r="F25" i="1" l="1"/>
  <c r="F11" i="1"/>
  <c r="F26" i="1"/>
  <c r="F21" i="1"/>
  <c r="F38" i="1"/>
  <c r="F39" i="1" s="1"/>
  <c r="F33" i="1"/>
  <c r="F32" i="1"/>
  <c r="F41" i="1" l="1"/>
  <c r="E11" i="1"/>
  <c r="E21" i="1"/>
  <c r="E25" i="1"/>
  <c r="E32" i="1"/>
  <c r="E33" i="1" s="1"/>
  <c r="E38" i="1"/>
  <c r="E39" i="1" s="1"/>
  <c r="E26" i="1" l="1"/>
  <c r="E41" i="1" s="1"/>
</calcChain>
</file>

<file path=xl/sharedStrings.xml><?xml version="1.0" encoding="utf-8"?>
<sst xmlns="http://schemas.openxmlformats.org/spreadsheetml/2006/main" count="39" uniqueCount="39">
  <si>
    <t>TULOSLASKELMA</t>
  </si>
  <si>
    <t>Myyntituotot</t>
  </si>
  <si>
    <t>Jäsenmaksut</t>
  </si>
  <si>
    <t>Koemaksut</t>
  </si>
  <si>
    <t>Näyttelytuotot</t>
  </si>
  <si>
    <t>Jäsentapahtumat</t>
  </si>
  <si>
    <t>Treenimaksut</t>
  </si>
  <si>
    <t>Myyntitulot yhteensä</t>
  </si>
  <si>
    <t>Materiaalit ja palvelut</t>
  </si>
  <si>
    <t>Aine, tarvike ja tavaraostot</t>
  </si>
  <si>
    <t>Linnut</t>
  </si>
  <si>
    <t>Jäsentilaisuudet</t>
  </si>
  <si>
    <t>Koekulut</t>
  </si>
  <si>
    <t>Näyttelykulut</t>
  </si>
  <si>
    <t>Postituskulut</t>
  </si>
  <si>
    <t>Muut kulut</t>
  </si>
  <si>
    <t>Aine, tarvike ja tavaraostot yhteensä</t>
  </si>
  <si>
    <t>Palveluostot</t>
  </si>
  <si>
    <t>Kotisivut</t>
  </si>
  <si>
    <t>Palveluostot yhteensä</t>
  </si>
  <si>
    <t>Materiaalit ja palvelut yhteensä</t>
  </si>
  <si>
    <t>Liiketoiminnan muut kulut</t>
  </si>
  <si>
    <t>Muut hallinnon kulut</t>
  </si>
  <si>
    <t>Kokouskulut</t>
  </si>
  <si>
    <t>Viranomaismaksut</t>
  </si>
  <si>
    <t>Muut hallinnon kulut yhteensä</t>
  </si>
  <si>
    <t>Liiketoiminnan muut kulut yhteensä</t>
  </si>
  <si>
    <t>Rahoitustuotot ja kulut</t>
  </si>
  <si>
    <t>Muut korko ja rahoituskulut</t>
  </si>
  <si>
    <t>Rahaliikenteen kulut</t>
  </si>
  <si>
    <t>Muut korko ja rahoituskulut yhteensä</t>
  </si>
  <si>
    <t>Rahoitustuotot ja kulut yhteensä</t>
  </si>
  <si>
    <t>TILIKAUDEN TULOS</t>
  </si>
  <si>
    <t>1.1. - 31.12.2020</t>
  </si>
  <si>
    <t>Arvio</t>
  </si>
  <si>
    <t>Toteuma</t>
  </si>
  <si>
    <t>Talousarvio 2021</t>
  </si>
  <si>
    <t>1.1. - 31.12.2021</t>
  </si>
  <si>
    <t>Jäsenmaksu 35€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</si>
</sst>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0" fontId="0" fillId="0" borderId="0" xfId="0" applyFont="1"/>
    <xf numFmtId="4" fontId="0" fillId="0" borderId="0" xfId="0" applyNumberFormat="1" applyFont="1"/>
    <xf numFmtId="0" fontId="3" fillId="0" borderId="0" xfId="0" applyFont="1"/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0" fontId="5" fillId="0" borderId="0" xfId="0" applyFont="1"/>
    <xf numFmtId="0" fontId="6" fillId="0" borderId="0" xfId="0" applyFont="1"/>
  </cellXfs>
  <cellStyles count="2">
    <cellStyle name="Normaali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K20" sqref="K20"/>
    </sheetView>
  </sheetViews>
  <sheetFormatPr defaultRowHeight="15" x14ac:dyDescent="0.25"/>
  <cols>
    <col min="4" max="4" width="17" customWidth="1"/>
    <col min="5" max="5" width="15" style="1" bestFit="1" customWidth="1"/>
    <col min="6" max="6" width="15" bestFit="1" customWidth="1"/>
  </cols>
  <sheetData>
    <row r="1" spans="1:8" ht="18.75" x14ac:dyDescent="0.3">
      <c r="A1" s="7" t="s">
        <v>36</v>
      </c>
    </row>
    <row r="2" spans="1:8" x14ac:dyDescent="0.25">
      <c r="E2" s="2" t="s">
        <v>34</v>
      </c>
      <c r="F2" s="2" t="s">
        <v>35</v>
      </c>
      <c r="H2" s="12" t="s">
        <v>38</v>
      </c>
    </row>
    <row r="3" spans="1:8" x14ac:dyDescent="0.25">
      <c r="A3" s="2" t="s">
        <v>0</v>
      </c>
      <c r="B3" s="1"/>
      <c r="C3" s="1"/>
      <c r="D3" s="1"/>
      <c r="E3" s="2" t="s">
        <v>37</v>
      </c>
      <c r="F3" s="2" t="s">
        <v>33</v>
      </c>
    </row>
    <row r="4" spans="1:8" x14ac:dyDescent="0.25">
      <c r="A4" s="1"/>
      <c r="B4" s="1"/>
      <c r="C4" s="1"/>
      <c r="D4" s="1"/>
      <c r="F4" s="2"/>
    </row>
    <row r="5" spans="1:8" x14ac:dyDescent="0.25">
      <c r="A5" s="2" t="s">
        <v>1</v>
      </c>
      <c r="B5" s="1"/>
      <c r="C5" s="1"/>
      <c r="D5" s="1"/>
      <c r="F5" s="1"/>
    </row>
    <row r="6" spans="1:8" x14ac:dyDescent="0.25">
      <c r="A6" s="1"/>
      <c r="B6" s="1" t="s">
        <v>2</v>
      </c>
      <c r="C6" s="1"/>
      <c r="D6" s="1"/>
      <c r="E6" s="4">
        <f>(74*25)+(45*35)</f>
        <v>3425</v>
      </c>
      <c r="F6" s="4">
        <v>3165</v>
      </c>
      <c r="H6" s="9">
        <f>(74*35)+(45*45)</f>
        <v>4615</v>
      </c>
    </row>
    <row r="7" spans="1:8" x14ac:dyDescent="0.25">
      <c r="A7" s="1"/>
      <c r="B7" s="5" t="s">
        <v>3</v>
      </c>
      <c r="C7" s="1"/>
      <c r="D7" s="1"/>
      <c r="E7" s="4">
        <v>3175</v>
      </c>
      <c r="F7" s="4">
        <v>3095</v>
      </c>
      <c r="H7" s="9">
        <v>3175</v>
      </c>
    </row>
    <row r="8" spans="1:8" x14ac:dyDescent="0.25">
      <c r="A8" s="1"/>
      <c r="B8" s="1" t="s">
        <v>4</v>
      </c>
      <c r="C8" s="1"/>
      <c r="D8" s="1"/>
      <c r="E8" s="4">
        <v>0</v>
      </c>
      <c r="F8" s="4">
        <v>2500</v>
      </c>
      <c r="H8" s="9">
        <v>0</v>
      </c>
    </row>
    <row r="9" spans="1:8" x14ac:dyDescent="0.25">
      <c r="A9" s="1"/>
      <c r="B9" s="5" t="s">
        <v>5</v>
      </c>
      <c r="C9" s="1"/>
      <c r="D9" s="1"/>
      <c r="E9" s="4">
        <v>100</v>
      </c>
      <c r="F9" s="4">
        <v>0</v>
      </c>
      <c r="H9" s="9">
        <v>100</v>
      </c>
    </row>
    <row r="10" spans="1:8" x14ac:dyDescent="0.25">
      <c r="A10" s="1"/>
      <c r="B10" s="1" t="s">
        <v>6</v>
      </c>
      <c r="C10" s="1"/>
      <c r="D10" s="1"/>
      <c r="E10" s="4">
        <v>0</v>
      </c>
      <c r="F10" s="4">
        <v>900</v>
      </c>
      <c r="H10" s="9">
        <v>0</v>
      </c>
    </row>
    <row r="11" spans="1:8" x14ac:dyDescent="0.25">
      <c r="A11" s="2" t="s">
        <v>7</v>
      </c>
      <c r="B11" s="1"/>
      <c r="C11" s="1"/>
      <c r="D11" s="1"/>
      <c r="E11" s="3">
        <f>SUM(E6:E10)</f>
        <v>6700</v>
      </c>
      <c r="F11" s="3">
        <f>SUM(F6:F10)</f>
        <v>9660</v>
      </c>
      <c r="H11" s="10">
        <f>SUM(H6:H10)</f>
        <v>7890</v>
      </c>
    </row>
    <row r="12" spans="1:8" x14ac:dyDescent="0.25">
      <c r="H12" s="11"/>
    </row>
    <row r="13" spans="1:8" x14ac:dyDescent="0.25">
      <c r="A13" s="2" t="s">
        <v>8</v>
      </c>
      <c r="B13" s="1"/>
      <c r="C13" s="1"/>
      <c r="D13" s="1"/>
      <c r="F13" s="1"/>
      <c r="H13" s="11"/>
    </row>
    <row r="14" spans="1:8" x14ac:dyDescent="0.25">
      <c r="A14" s="1"/>
      <c r="B14" s="1" t="s">
        <v>9</v>
      </c>
      <c r="C14" s="1"/>
      <c r="D14" s="1"/>
      <c r="F14" s="1"/>
      <c r="H14" s="11"/>
    </row>
    <row r="15" spans="1:8" x14ac:dyDescent="0.25">
      <c r="A15" s="1"/>
      <c r="B15" s="1"/>
      <c r="C15" s="1" t="s">
        <v>10</v>
      </c>
      <c r="D15" s="1"/>
      <c r="E15" s="4">
        <v>3900</v>
      </c>
      <c r="F15" s="4">
        <v>3815</v>
      </c>
      <c r="H15" s="9">
        <v>3900</v>
      </c>
    </row>
    <row r="16" spans="1:8" x14ac:dyDescent="0.25">
      <c r="A16" s="1"/>
      <c r="B16" s="1"/>
      <c r="C16" s="1" t="s">
        <v>11</v>
      </c>
      <c r="D16" s="1"/>
      <c r="E16" s="4">
        <v>1000</v>
      </c>
      <c r="F16" s="4">
        <v>900</v>
      </c>
      <c r="H16" s="9">
        <v>1000</v>
      </c>
    </row>
    <row r="17" spans="1:8" x14ac:dyDescent="0.25">
      <c r="A17" s="1"/>
      <c r="B17" s="1"/>
      <c r="C17" s="1" t="s">
        <v>12</v>
      </c>
      <c r="D17" s="1"/>
      <c r="E17" s="4">
        <v>1500</v>
      </c>
      <c r="F17" s="4">
        <v>1480.08</v>
      </c>
      <c r="H17" s="9">
        <v>1500</v>
      </c>
    </row>
    <row r="18" spans="1:8" x14ac:dyDescent="0.25">
      <c r="A18" s="1"/>
      <c r="B18" s="1"/>
      <c r="C18" s="1" t="s">
        <v>13</v>
      </c>
      <c r="D18" s="1"/>
      <c r="E18" s="4">
        <v>0</v>
      </c>
      <c r="F18" s="4">
        <v>0</v>
      </c>
      <c r="H18" s="9">
        <v>0</v>
      </c>
    </row>
    <row r="19" spans="1:8" x14ac:dyDescent="0.25">
      <c r="A19" s="1"/>
      <c r="B19" s="1"/>
      <c r="C19" s="1" t="s">
        <v>14</v>
      </c>
      <c r="D19" s="1"/>
      <c r="E19" s="4">
        <v>900</v>
      </c>
      <c r="F19" s="4">
        <v>885.97</v>
      </c>
      <c r="H19" s="9">
        <v>900</v>
      </c>
    </row>
    <row r="20" spans="1:8" x14ac:dyDescent="0.25">
      <c r="A20" s="1"/>
      <c r="B20" s="1"/>
      <c r="C20" s="1" t="s">
        <v>15</v>
      </c>
      <c r="D20" s="1"/>
      <c r="E20" s="4">
        <v>0</v>
      </c>
      <c r="F20" s="4">
        <v>0</v>
      </c>
      <c r="H20" s="9">
        <v>0</v>
      </c>
    </row>
    <row r="21" spans="1:8" x14ac:dyDescent="0.25">
      <c r="A21" s="1"/>
      <c r="B21" s="1" t="s">
        <v>16</v>
      </c>
      <c r="C21" s="1"/>
      <c r="D21" s="1"/>
      <c r="E21" s="4">
        <f>SUM(E15:E20)</f>
        <v>7300</v>
      </c>
      <c r="F21" s="6">
        <f>SUM(F15:F20)</f>
        <v>7081.05</v>
      </c>
      <c r="H21" s="9">
        <f>SUM(H15:H20)</f>
        <v>7300</v>
      </c>
    </row>
    <row r="22" spans="1:8" x14ac:dyDescent="0.25">
      <c r="A22" s="1"/>
      <c r="B22" s="1"/>
      <c r="C22" s="1"/>
      <c r="D22" s="1"/>
      <c r="F22" s="4"/>
      <c r="H22" s="11"/>
    </row>
    <row r="23" spans="1:8" x14ac:dyDescent="0.25">
      <c r="A23" s="1"/>
      <c r="B23" s="1" t="s">
        <v>17</v>
      </c>
      <c r="C23" s="1"/>
      <c r="D23" s="1"/>
      <c r="F23" s="4"/>
      <c r="H23" s="11"/>
    </row>
    <row r="24" spans="1:8" x14ac:dyDescent="0.25">
      <c r="A24" s="1"/>
      <c r="B24" s="1"/>
      <c r="C24" s="1" t="s">
        <v>18</v>
      </c>
      <c r="D24" s="1"/>
      <c r="E24" s="4">
        <v>60</v>
      </c>
      <c r="F24" s="4">
        <v>60.8</v>
      </c>
      <c r="H24" s="9">
        <v>60</v>
      </c>
    </row>
    <row r="25" spans="1:8" x14ac:dyDescent="0.25">
      <c r="A25" s="1"/>
      <c r="B25" s="1" t="s">
        <v>19</v>
      </c>
      <c r="C25" s="1"/>
      <c r="D25" s="1"/>
      <c r="E25" s="4">
        <f>E24</f>
        <v>60</v>
      </c>
      <c r="F25" s="4">
        <f>F24</f>
        <v>60.8</v>
      </c>
      <c r="H25" s="9">
        <f>H24</f>
        <v>60</v>
      </c>
    </row>
    <row r="26" spans="1:8" x14ac:dyDescent="0.25">
      <c r="A26" s="2" t="s">
        <v>20</v>
      </c>
      <c r="B26" s="1"/>
      <c r="C26" s="1"/>
      <c r="D26" s="1"/>
      <c r="E26" s="3">
        <f>E21+E25</f>
        <v>7360</v>
      </c>
      <c r="F26" s="3">
        <f>F21+F25</f>
        <v>7141.85</v>
      </c>
      <c r="H26" s="10">
        <f>H21+H25</f>
        <v>7360</v>
      </c>
    </row>
    <row r="27" spans="1:8" x14ac:dyDescent="0.25">
      <c r="A27" s="1"/>
      <c r="B27" s="1"/>
      <c r="C27" s="1"/>
      <c r="D27" s="1"/>
      <c r="F27" s="4"/>
      <c r="H27" s="11"/>
    </row>
    <row r="28" spans="1:8" x14ac:dyDescent="0.25">
      <c r="A28" s="2" t="s">
        <v>21</v>
      </c>
      <c r="B28" s="1"/>
      <c r="C28" s="1"/>
      <c r="D28" s="1"/>
      <c r="F28" s="4"/>
      <c r="H28" s="11"/>
    </row>
    <row r="29" spans="1:8" x14ac:dyDescent="0.25">
      <c r="A29" s="1"/>
      <c r="B29" s="1" t="s">
        <v>22</v>
      </c>
      <c r="C29" s="1"/>
      <c r="D29" s="1"/>
      <c r="F29" s="4"/>
      <c r="H29" s="11"/>
    </row>
    <row r="30" spans="1:8" x14ac:dyDescent="0.25">
      <c r="A30" s="1"/>
      <c r="B30" s="1"/>
      <c r="C30" s="1" t="s">
        <v>23</v>
      </c>
      <c r="D30" s="1"/>
      <c r="E30" s="4">
        <v>200</v>
      </c>
      <c r="F30" s="4">
        <v>205.05</v>
      </c>
      <c r="H30" s="9">
        <v>200</v>
      </c>
    </row>
    <row r="31" spans="1:8" x14ac:dyDescent="0.25">
      <c r="A31" s="1"/>
      <c r="B31" s="1"/>
      <c r="C31" s="1" t="s">
        <v>24</v>
      </c>
      <c r="D31" s="1"/>
      <c r="E31" s="4">
        <v>150</v>
      </c>
      <c r="F31" s="4">
        <v>150</v>
      </c>
      <c r="H31" s="9">
        <v>150</v>
      </c>
    </row>
    <row r="32" spans="1:8" x14ac:dyDescent="0.25">
      <c r="A32" s="1"/>
      <c r="B32" s="1" t="s">
        <v>25</v>
      </c>
      <c r="C32" s="1"/>
      <c r="D32" s="1"/>
      <c r="E32" s="4">
        <f>E30+E31</f>
        <v>350</v>
      </c>
      <c r="F32" s="4">
        <f>F30+F31</f>
        <v>355.05</v>
      </c>
      <c r="H32" s="9">
        <f>H30+H31</f>
        <v>350</v>
      </c>
    </row>
    <row r="33" spans="1:8" x14ac:dyDescent="0.25">
      <c r="A33" s="2" t="s">
        <v>26</v>
      </c>
      <c r="B33" s="1"/>
      <c r="C33" s="1"/>
      <c r="D33" s="1"/>
      <c r="E33" s="3">
        <f>E32</f>
        <v>350</v>
      </c>
      <c r="F33" s="3">
        <f>F32</f>
        <v>355.05</v>
      </c>
      <c r="H33" s="10">
        <f>H32</f>
        <v>350</v>
      </c>
    </row>
    <row r="34" spans="1:8" x14ac:dyDescent="0.25">
      <c r="A34" s="1"/>
      <c r="B34" s="1"/>
      <c r="C34" s="1"/>
      <c r="D34" s="1"/>
      <c r="F34" s="4"/>
      <c r="H34" s="11"/>
    </row>
    <row r="35" spans="1:8" x14ac:dyDescent="0.25">
      <c r="A35" s="2" t="s">
        <v>27</v>
      </c>
      <c r="B35" s="1"/>
      <c r="C35" s="1"/>
      <c r="D35" s="1"/>
      <c r="F35" s="4"/>
      <c r="H35" s="11"/>
    </row>
    <row r="36" spans="1:8" x14ac:dyDescent="0.25">
      <c r="A36" s="1"/>
      <c r="B36" s="1" t="s">
        <v>28</v>
      </c>
      <c r="C36" s="1"/>
      <c r="D36" s="1"/>
      <c r="F36" s="4"/>
      <c r="H36" s="11"/>
    </row>
    <row r="37" spans="1:8" x14ac:dyDescent="0.25">
      <c r="A37" s="1"/>
      <c r="B37" s="2"/>
      <c r="C37" s="1" t="s">
        <v>29</v>
      </c>
      <c r="D37" s="1"/>
      <c r="E37" s="4">
        <v>180</v>
      </c>
      <c r="F37" s="4">
        <v>177.77</v>
      </c>
      <c r="H37" s="9">
        <v>180</v>
      </c>
    </row>
    <row r="38" spans="1:8" x14ac:dyDescent="0.25">
      <c r="A38" s="1"/>
      <c r="B38" s="1" t="s">
        <v>30</v>
      </c>
      <c r="C38" s="1"/>
      <c r="D38" s="1"/>
      <c r="E38" s="4">
        <f>E37</f>
        <v>180</v>
      </c>
      <c r="F38" s="4">
        <f>F37</f>
        <v>177.77</v>
      </c>
      <c r="H38" s="9">
        <f>H37</f>
        <v>180</v>
      </c>
    </row>
    <row r="39" spans="1:8" x14ac:dyDescent="0.25">
      <c r="A39" s="2" t="s">
        <v>31</v>
      </c>
      <c r="B39" s="1"/>
      <c r="C39" s="1"/>
      <c r="D39" s="1"/>
      <c r="E39" s="3">
        <f>E38</f>
        <v>180</v>
      </c>
      <c r="F39" s="3">
        <f>F38</f>
        <v>177.77</v>
      </c>
      <c r="H39" s="10">
        <f>H38</f>
        <v>180</v>
      </c>
    </row>
    <row r="40" spans="1:8" x14ac:dyDescent="0.25">
      <c r="A40" s="1"/>
      <c r="B40" s="1"/>
      <c r="C40" s="1"/>
      <c r="D40" s="1"/>
      <c r="E40" s="4"/>
      <c r="F40" s="4"/>
      <c r="H40" s="4"/>
    </row>
    <row r="41" spans="1:8" x14ac:dyDescent="0.25">
      <c r="A41" s="2" t="s">
        <v>32</v>
      </c>
      <c r="B41" s="1"/>
      <c r="C41" s="1"/>
      <c r="D41" s="1"/>
      <c r="E41" s="8">
        <f>E11-E26-E33-E39</f>
        <v>-1190</v>
      </c>
      <c r="F41" s="3">
        <f>F11-F26-F33-F39</f>
        <v>1985.3299999999995</v>
      </c>
      <c r="H41" s="8">
        <f>H11-H26-H33-H39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Talousarvio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Nipponi</dc:creator>
  <cp:lastModifiedBy>Kimmo Leppäkorpi</cp:lastModifiedBy>
  <cp:lastPrinted>2020-01-29T20:15:18Z</cp:lastPrinted>
  <dcterms:created xsi:type="dcterms:W3CDTF">2020-01-29T20:06:42Z</dcterms:created>
  <dcterms:modified xsi:type="dcterms:W3CDTF">2021-04-14T18:12:18Z</dcterms:modified>
</cp:coreProperties>
</file>